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14" i="1"/>
  <c r="K14"/>
  <c r="E14"/>
  <c r="B14"/>
  <c r="M13"/>
  <c r="K13"/>
  <c r="E13"/>
  <c r="B13"/>
  <c r="M12"/>
  <c r="K12"/>
  <c r="E12"/>
  <c r="B12"/>
  <c r="M11"/>
  <c r="L11"/>
  <c r="K11"/>
  <c r="J11"/>
  <c r="I11"/>
  <c r="H11"/>
  <c r="G11"/>
  <c r="F11"/>
  <c r="E11"/>
  <c r="D11"/>
  <c r="C11"/>
  <c r="B11"/>
  <c r="G10"/>
  <c r="F10"/>
  <c r="E10"/>
  <c r="D10"/>
  <c r="K9"/>
  <c r="J9"/>
  <c r="I9"/>
  <c r="F9"/>
  <c r="D9"/>
  <c r="M8"/>
  <c r="L8"/>
  <c r="I8"/>
  <c r="H8"/>
  <c r="D8"/>
  <c r="C8"/>
  <c r="L7"/>
  <c r="H7"/>
  <c r="C7"/>
  <c r="B7"/>
  <c r="A7"/>
</calcChain>
</file>

<file path=xl/sharedStrings.xml><?xml version="1.0" encoding="utf-8"?>
<sst xmlns="http://schemas.openxmlformats.org/spreadsheetml/2006/main" count="15" uniqueCount="14">
  <si>
    <t>Отчет № 7. 18.08.2023 11:26:35</t>
  </si>
  <si>
    <t>СВЕДЕНИЯ
о поступлении средств в избирательные фонды кандидата и расходовании этих средств
(на основании данных, предоставленных филиалами ПАО Сбербанк и другой кредитной организацией)</t>
  </si>
  <si>
    <t>Выборы депутатов Народного Хурала Республики Бурятия седьмого созыва</t>
  </si>
  <si>
    <t>Округ №29 (№ 29)</t>
  </si>
  <si>
    <t>В руб.</t>
  </si>
  <si>
    <t>1</t>
  </si>
  <si>
    <t>1.</t>
  </si>
  <si>
    <t/>
  </si>
  <si>
    <t>Председатель</t>
  </si>
  <si>
    <t>Территориальной избирательной комиссии муниципального образования "Еравнинский район"</t>
  </si>
  <si>
    <t>(подпись, дата)</t>
  </si>
  <si>
    <t>А.Б. Цыбиков</t>
  </si>
  <si>
    <t>(инициалы, фамилия)</t>
  </si>
  <si>
    <t>По состоянию на 17.08.2023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</si>
</sst>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5" fillId="3" borderId="3" xfId="0" quotePrefix="1" applyNumberFormat="1" applyFont="1" applyFill="1" applyBorder="1" applyAlignment="1">
      <alignment horizontal="center" vertical="center" wrapText="1"/>
    </xf>
    <xf numFmtId="0" fontId="6" fillId="2" borderId="3" xfId="0" quotePrefix="1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left" vertical="center" wrapText="1"/>
    </xf>
    <xf numFmtId="4" fontId="5" fillId="3" borderId="3" xfId="0" applyNumberFormat="1" applyFont="1" applyFill="1" applyBorder="1" applyAlignment="1">
      <alignment horizontal="right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right" vertical="center" wrapText="1"/>
    </xf>
    <xf numFmtId="49" fontId="4" fillId="0" borderId="4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"/>
  <sheetViews>
    <sheetView tabSelected="1" workbookViewId="0">
      <selection activeCell="M5" sqref="M5"/>
    </sheetView>
  </sheetViews>
  <sheetFormatPr defaultRowHeight="15"/>
  <cols>
    <col min="1" max="1" width="8.140625" customWidth="1"/>
    <col min="2" max="4" width="15.7109375" customWidth="1"/>
    <col min="5" max="5" width="12.7109375" customWidth="1"/>
    <col min="6" max="6" width="15.7109375" customWidth="1"/>
    <col min="7" max="7" width="5.7109375" customWidth="1"/>
    <col min="8" max="8" width="15.7109375" customWidth="1"/>
    <col min="9" max="9" width="13.140625" customWidth="1"/>
    <col min="10" max="10" width="15.7109375" customWidth="1"/>
    <col min="11" max="11" width="12.7109375" customWidth="1"/>
    <col min="12" max="12" width="15.7109375" customWidth="1"/>
    <col min="13" max="13" width="21.5703125" customWidth="1"/>
    <col min="14" max="14" width="9.140625" customWidth="1"/>
  </cols>
  <sheetData>
    <row r="1" spans="1:14" ht="15" customHeight="1">
      <c r="M1" s="1" t="s">
        <v>0</v>
      </c>
    </row>
    <row r="2" spans="1:14" ht="205.9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5.7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ht="15.7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4">
      <c r="M5" s="5" t="s">
        <v>13</v>
      </c>
    </row>
    <row r="6" spans="1:14">
      <c r="M6" s="5" t="s">
        <v>4</v>
      </c>
    </row>
    <row r="7" spans="1:14" ht="24" customHeight="1">
      <c r="A7" s="6" t="str">
        <f t="shared" ref="A7:A10" si="0">"№
п/п"</f>
        <v>№
п/п</v>
      </c>
      <c r="B7" s="6" t="str">
        <f t="shared" ref="B7:B10" si="1">"Фамилия, имя, отчество кандидата"</f>
        <v>Фамилия, имя, отчество кандидата</v>
      </c>
      <c r="C7" s="9" t="str">
        <f t="shared" ref="C7:G7" si="2">"Поступило средств"</f>
        <v>Поступило средств</v>
      </c>
      <c r="D7" s="10"/>
      <c r="E7" s="10"/>
      <c r="F7" s="10"/>
      <c r="G7" s="11"/>
      <c r="H7" s="9" t="str">
        <f t="shared" ref="H7:K7" si="3">"Израсходовано средств"</f>
        <v>Израсходовано средств</v>
      </c>
      <c r="I7" s="10"/>
      <c r="J7" s="10"/>
      <c r="K7" s="11"/>
      <c r="L7" s="9" t="str">
        <f t="shared" ref="L7:M7" si="4">"Возвращено средств"</f>
        <v>Возвращено средств</v>
      </c>
      <c r="M7" s="11"/>
    </row>
    <row r="8" spans="1:14" ht="48.95" customHeight="1">
      <c r="A8" s="7"/>
      <c r="B8" s="7"/>
      <c r="C8" s="6" t="str">
        <f t="shared" ref="C8:C10" si="5">"всего"</f>
        <v>всего</v>
      </c>
      <c r="D8" s="9" t="str">
        <f t="shared" ref="D8:G8" si="6">"из них"</f>
        <v>из них</v>
      </c>
      <c r="E8" s="10"/>
      <c r="F8" s="10"/>
      <c r="G8" s="11"/>
      <c r="H8" s="6" t="str">
        <f t="shared" ref="H8:H10" si="7">"всего"</f>
        <v>всего</v>
      </c>
      <c r="I8" s="9" t="str">
        <f t="shared" ref="I8:K8" si="8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8" s="10"/>
      <c r="K8" s="11"/>
      <c r="L8" s="6" t="str">
        <f t="shared" ref="L8:L10" si="9">"сумма, руб."</f>
        <v>сумма, руб.</v>
      </c>
      <c r="M8" s="6" t="str">
        <f t="shared" ref="M8:M10" si="10">"основание возврата"</f>
        <v>основание возврата</v>
      </c>
      <c r="N8" s="4"/>
    </row>
    <row r="9" spans="1:14" ht="69.95" customHeight="1">
      <c r="A9" s="7"/>
      <c r="B9" s="7"/>
      <c r="C9" s="7"/>
      <c r="D9" s="9" t="str">
        <f t="shared" ref="D9:E9" si="11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9" s="11"/>
      <c r="F9" s="9" t="str">
        <f t="shared" ref="F9:G9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9" s="11"/>
      <c r="H9" s="7"/>
      <c r="I9" s="6" t="str">
        <f t="shared" ref="I9:I10" si="13">"дата операции"</f>
        <v>дата операции</v>
      </c>
      <c r="J9" s="6" t="str">
        <f t="shared" ref="J9:J10" si="14">"сумма, руб."</f>
        <v>сумма, руб.</v>
      </c>
      <c r="K9" s="6" t="str">
        <f t="shared" ref="K9:K10" si="15">"назначение платежа"</f>
        <v>назначение платежа</v>
      </c>
      <c r="L9" s="7"/>
      <c r="M9" s="7"/>
      <c r="N9" s="4"/>
    </row>
    <row r="10" spans="1:14" ht="60" customHeight="1">
      <c r="A10" s="8"/>
      <c r="B10" s="8"/>
      <c r="C10" s="8"/>
      <c r="D10" s="12" t="str">
        <f>"сумма, руб."</f>
        <v>сумма, руб.</v>
      </c>
      <c r="E10" s="12" t="str">
        <f>"наименование юридического лица"</f>
        <v>наименование юридического лица</v>
      </c>
      <c r="F10" s="12" t="str">
        <f>"сумма, руб."</f>
        <v>сумма, руб.</v>
      </c>
      <c r="G10" s="12" t="str">
        <f>"кол-во граждан"</f>
        <v>кол-во граждан</v>
      </c>
      <c r="H10" s="8"/>
      <c r="I10" s="8"/>
      <c r="J10" s="8"/>
      <c r="K10" s="8"/>
      <c r="L10" s="8"/>
      <c r="M10" s="8"/>
      <c r="N10" s="4"/>
    </row>
    <row r="11" spans="1:14">
      <c r="A11" s="14" t="s">
        <v>5</v>
      </c>
      <c r="B11" s="12" t="str">
        <f>"2"</f>
        <v>2</v>
      </c>
      <c r="C11" s="12" t="str">
        <f>"3"</f>
        <v>3</v>
      </c>
      <c r="D11" s="12" t="str">
        <f>"4"</f>
        <v>4</v>
      </c>
      <c r="E11" s="12" t="str">
        <f>"5"</f>
        <v>5</v>
      </c>
      <c r="F11" s="12" t="str">
        <f>"6"</f>
        <v>6</v>
      </c>
      <c r="G11" s="12" t="str">
        <f>"7"</f>
        <v>7</v>
      </c>
      <c r="H11" s="12" t="str">
        <f>"8"</f>
        <v>8</v>
      </c>
      <c r="I11" s="12" t="str">
        <f>"9"</f>
        <v>9</v>
      </c>
      <c r="J11" s="12" t="str">
        <f>"10"</f>
        <v>10</v>
      </c>
      <c r="K11" s="12" t="str">
        <f>"11"</f>
        <v>11</v>
      </c>
      <c r="L11" s="12" t="str">
        <f>"12"</f>
        <v>12</v>
      </c>
      <c r="M11" s="12" t="str">
        <f>"13"</f>
        <v>13</v>
      </c>
      <c r="N11" s="4"/>
    </row>
    <row r="12" spans="1:14" ht="30" customHeight="1">
      <c r="A12" s="15" t="s">
        <v>6</v>
      </c>
      <c r="B12" s="16" t="str">
        <f>"Норбоева Анна Викторовна"</f>
        <v>Норбоева Анна Викторовна</v>
      </c>
      <c r="C12" s="17">
        <v>17100</v>
      </c>
      <c r="D12" s="17"/>
      <c r="E12" s="16" t="str">
        <f>""</f>
        <v/>
      </c>
      <c r="F12" s="17"/>
      <c r="G12" s="18"/>
      <c r="H12" s="17">
        <v>17100</v>
      </c>
      <c r="I12" s="19"/>
      <c r="J12" s="17"/>
      <c r="K12" s="16" t="str">
        <f>""</f>
        <v/>
      </c>
      <c r="L12" s="17"/>
      <c r="M12" s="16" t="str">
        <f>""</f>
        <v/>
      </c>
      <c r="N12" s="13"/>
    </row>
    <row r="13" spans="1:14" ht="30" customHeight="1">
      <c r="A13" s="14" t="s">
        <v>7</v>
      </c>
      <c r="B13" s="20" t="str">
        <f>"Итого по кандидату"</f>
        <v>Итого по кандидату</v>
      </c>
      <c r="C13" s="21">
        <v>17100</v>
      </c>
      <c r="D13" s="21">
        <v>0</v>
      </c>
      <c r="E13" s="20" t="str">
        <f>""</f>
        <v/>
      </c>
      <c r="F13" s="21">
        <v>0</v>
      </c>
      <c r="G13" s="22"/>
      <c r="H13" s="21">
        <v>17100</v>
      </c>
      <c r="I13" s="23"/>
      <c r="J13" s="21">
        <v>0</v>
      </c>
      <c r="K13" s="20" t="str">
        <f>""</f>
        <v/>
      </c>
      <c r="L13" s="21">
        <v>0</v>
      </c>
      <c r="M13" s="20" t="str">
        <f>""</f>
        <v/>
      </c>
      <c r="N13" s="13"/>
    </row>
    <row r="14" spans="1:14">
      <c r="A14" s="14" t="s">
        <v>7</v>
      </c>
      <c r="B14" s="20" t="str">
        <f>"Итого"</f>
        <v>Итого</v>
      </c>
      <c r="C14" s="21">
        <v>17100</v>
      </c>
      <c r="D14" s="21">
        <v>0</v>
      </c>
      <c r="E14" s="20" t="str">
        <f>""</f>
        <v/>
      </c>
      <c r="F14" s="21">
        <v>0</v>
      </c>
      <c r="G14" s="22">
        <v>0</v>
      </c>
      <c r="H14" s="21">
        <v>17100</v>
      </c>
      <c r="I14" s="23"/>
      <c r="J14" s="21">
        <v>0</v>
      </c>
      <c r="K14" s="20" t="str">
        <f>""</f>
        <v/>
      </c>
      <c r="L14" s="21">
        <v>0</v>
      </c>
      <c r="M14" s="20" t="str">
        <f>""</f>
        <v/>
      </c>
      <c r="N14" s="13"/>
    </row>
    <row r="15" spans="1:14">
      <c r="N15" s="13"/>
    </row>
    <row r="17" spans="1:13">
      <c r="A17" s="24" t="s">
        <v>8</v>
      </c>
      <c r="B17" s="24"/>
      <c r="C17" s="24"/>
      <c r="D17" s="24"/>
      <c r="F17" s="26"/>
      <c r="G17" s="26"/>
      <c r="H17" s="26"/>
      <c r="K17" s="28" t="s">
        <v>11</v>
      </c>
      <c r="L17" s="28"/>
      <c r="M17" s="28"/>
    </row>
    <row r="18" spans="1:13" ht="30" customHeight="1">
      <c r="A18" s="25" t="s">
        <v>9</v>
      </c>
      <c r="B18" s="25"/>
      <c r="C18" s="25"/>
      <c r="D18" s="25"/>
      <c r="F18" s="27" t="s">
        <v>10</v>
      </c>
      <c r="G18" s="27"/>
      <c r="H18" s="27"/>
      <c r="K18" s="29" t="s">
        <v>12</v>
      </c>
      <c r="L18" s="29"/>
      <c r="M18" s="29"/>
    </row>
  </sheetData>
  <mergeCells count="25">
    <mergeCell ref="A17:D17"/>
    <mergeCell ref="A18:D18"/>
    <mergeCell ref="F17:H17"/>
    <mergeCell ref="F18:H18"/>
    <mergeCell ref="K17:M17"/>
    <mergeCell ref="K18:M18"/>
    <mergeCell ref="H8:H10"/>
    <mergeCell ref="I8:K8"/>
    <mergeCell ref="L8:L10"/>
    <mergeCell ref="M8:M10"/>
    <mergeCell ref="D9:E9"/>
    <mergeCell ref="F9:G9"/>
    <mergeCell ref="I9:I10"/>
    <mergeCell ref="J9:J10"/>
    <mergeCell ref="K9:K10"/>
    <mergeCell ref="A2:M2"/>
    <mergeCell ref="A3:M3"/>
    <mergeCell ref="A4:M4"/>
    <mergeCell ref="A7:A10"/>
    <mergeCell ref="B7:B10"/>
    <mergeCell ref="C7:G7"/>
    <mergeCell ref="H7:K7"/>
    <mergeCell ref="L7:M7"/>
    <mergeCell ref="C8:C10"/>
    <mergeCell ref="D8:G8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2023-08-18T03:26:41Z</dcterms:created>
  <dcterms:modified xsi:type="dcterms:W3CDTF">2023-08-18T03:27:13Z</dcterms:modified>
</cp:coreProperties>
</file>